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XICOTEPEC\DISCIPLINA FINANCIERA\2021\Formatos de la Ley de Disciplina Financiera 2DO. TRIMESTRE 2021\"/>
    </mc:Choice>
  </mc:AlternateContent>
  <xr:revisionPtr revIDLastSave="0" documentId="13_ncr:1_{DD9E9A48-E76D-4ABD-983F-664F96BBF5F4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BP LDF" sheetId="27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8" i="27" l="1"/>
  <c r="F79" i="27" s="1"/>
  <c r="D78" i="27"/>
  <c r="D79" i="27" s="1"/>
  <c r="F70" i="27"/>
  <c r="E70" i="27"/>
  <c r="E78" i="27" s="1"/>
  <c r="E79" i="27" s="1"/>
  <c r="D70" i="27"/>
  <c r="E62" i="27"/>
  <c r="E63" i="27" s="1"/>
  <c r="F54" i="27"/>
  <c r="F62" i="27" s="1"/>
  <c r="F63" i="27" s="1"/>
  <c r="E54" i="27"/>
  <c r="D54" i="27"/>
  <c r="D62" i="27" s="1"/>
  <c r="D63" i="27" s="1"/>
  <c r="F43" i="27"/>
  <c r="E43" i="27"/>
  <c r="D43" i="27"/>
  <c r="F40" i="27"/>
  <c r="F47" i="27" s="1"/>
  <c r="E40" i="27"/>
  <c r="E47" i="27" s="1"/>
  <c r="D40" i="27"/>
  <c r="D47" i="27" s="1"/>
  <c r="F30" i="27"/>
  <c r="E30" i="27"/>
  <c r="D30" i="27"/>
  <c r="F19" i="27"/>
  <c r="E19" i="27"/>
  <c r="D19" i="27"/>
  <c r="F15" i="27"/>
  <c r="F23" i="27" s="1"/>
  <c r="F24" i="27" s="1"/>
  <c r="F25" i="27" s="1"/>
  <c r="F34" i="27" s="1"/>
  <c r="E15" i="27"/>
  <c r="D15" i="27"/>
  <c r="D23" i="27" s="1"/>
  <c r="D24" i="27" s="1"/>
  <c r="D25" i="27" s="1"/>
  <c r="D34" i="27" s="1"/>
  <c r="F10" i="27"/>
  <c r="E10" i="27"/>
  <c r="E23" i="27" s="1"/>
  <c r="E24" i="27" s="1"/>
  <c r="E25" i="27" s="1"/>
  <c r="E34" i="27" s="1"/>
  <c r="D10" i="27"/>
</calcChain>
</file>

<file path=xl/sharedStrings.xml><?xml version="1.0" encoding="utf-8"?>
<sst xmlns="http://schemas.openxmlformats.org/spreadsheetml/2006/main" count="70" uniqueCount="46">
  <si>
    <t>Balance Presupuestario - LDF</t>
  </si>
  <si>
    <t>Concepto</t>
  </si>
  <si>
    <t>Devengado</t>
  </si>
  <si>
    <t>Aprobado</t>
  </si>
  <si>
    <t>Pagado</t>
  </si>
  <si>
    <t>(PESOS)</t>
  </si>
  <si>
    <t>Concepto (c)</t>
  </si>
  <si>
    <t>Estimado/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</si>
  <si>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</si>
  <si>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</si>
  <si>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</si>
  <si>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</si>
  <si>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</si>
  <si>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</si>
  <si>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</si>
  <si>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</si>
  <si>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</si>
  <si>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</si>
  <si>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</si>
  <si>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</si>
  <si>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</si>
  <si>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</si>
  <si>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</si>
  <si>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</si>
  <si>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</si>
  <si>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</si>
  <si>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</si>
  <si>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</si>
  <si>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</si>
  <si>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</si>
  <si>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</si>
  <si>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</si>
  <si>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</si>
  <si>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</si>
  <si>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</si>
  <si>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</si>
  <si>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</si>
  <si>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</si>
  <si>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</si>
  <si>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</si>
  <si>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</si>
  <si>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</si>
  <si>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</si>
  <si>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</si>
  <si>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MUNICIPIO DE XICOTEPEC PUEBLA (a)</t>
  </si>
  <si>
    <t>Del 1 de enero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</si>
</sst>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 vertical="center" inden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" fontId="3" fillId="0" borderId="5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3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ED33E4"/>
  </sheetPr>
  <dimension ref="B1:F80"/>
  <sheetViews>
    <sheetView showGridLines="0" tabSelected="1" workbookViewId="0">
      <selection activeCell="C14" sqref="C14"/>
    </sheetView>
  </sheetViews>
  <sheetFormatPr baseColWidth="10" defaultRowHeight="12.75" x14ac:dyDescent="0.2"/>
  <cols>
    <col min="1" max="1" width="1.42578125" style="3" customWidth="1"/>
    <col min="2" max="2" width="4.28515625" style="3" customWidth="1"/>
    <col min="3" max="3" width="50" style="2" customWidth="1"/>
    <col min="4" max="6" width="13.7109375" style="2" bestFit="1" customWidth="1"/>
    <col min="7" max="16384" width="11.42578125" style="3"/>
  </cols>
  <sheetData>
    <row r="1" spans="2:6" ht="15.75" thickBot="1" x14ac:dyDescent="0.3">
      <c r="B1" s="1"/>
    </row>
    <row r="2" spans="2:6" x14ac:dyDescent="0.2">
      <c r="B2" s="38" t="s">
        <v>44</v>
      </c>
      <c r="C2" s="39"/>
      <c r="D2" s="39"/>
      <c r="E2" s="39"/>
      <c r="F2" s="40"/>
    </row>
    <row r="3" spans="2:6" x14ac:dyDescent="0.2">
      <c r="B3" s="41" t="s">
        <v>0</v>
      </c>
      <c r="C3" s="42"/>
      <c r="D3" s="42"/>
      <c r="E3" s="42"/>
      <c r="F3" s="43"/>
    </row>
    <row r="4" spans="2:6" x14ac:dyDescent="0.2">
      <c r="B4" s="41" t="s">
        <v>45</v>
      </c>
      <c r="C4" s="42"/>
      <c r="D4" s="42"/>
      <c r="E4" s="42"/>
      <c r="F4" s="43"/>
    </row>
    <row r="5" spans="2:6" ht="13.5" thickBot="1" x14ac:dyDescent="0.25">
      <c r="B5" s="44" t="s">
        <v>5</v>
      </c>
      <c r="C5" s="45"/>
      <c r="D5" s="45"/>
      <c r="E5" s="45"/>
      <c r="F5" s="46"/>
    </row>
    <row r="6" spans="2:6" ht="13.5" thickBot="1" x14ac:dyDescent="0.25">
      <c r="B6" s="4"/>
    </row>
    <row r="7" spans="2:6" x14ac:dyDescent="0.2">
      <c r="B7" s="30" t="s">
        <v>6</v>
      </c>
      <c r="C7" s="31"/>
      <c r="D7" s="5" t="s">
        <v>7</v>
      </c>
      <c r="E7" s="34" t="s">
        <v>2</v>
      </c>
      <c r="F7" s="5" t="s">
        <v>8</v>
      </c>
    </row>
    <row r="8" spans="2:6" ht="13.5" thickBot="1" x14ac:dyDescent="0.25">
      <c r="B8" s="32"/>
      <c r="C8" s="33"/>
      <c r="D8" s="6" t="s">
        <v>9</v>
      </c>
      <c r="E8" s="35"/>
      <c r="F8" s="6" t="s">
        <v>10</v>
      </c>
    </row>
    <row r="9" spans="2:6" x14ac:dyDescent="0.2">
      <c r="B9" s="7"/>
      <c r="C9" s="8"/>
      <c r="D9" s="8"/>
      <c r="E9" s="8"/>
      <c r="F9" s="8"/>
    </row>
    <row r="10" spans="2:6" x14ac:dyDescent="0.2">
      <c r="B10" s="7"/>
      <c r="C10" s="21" t="s">
        <v>11</v>
      </c>
      <c r="D10" s="19">
        <f>+D11+D12+D13</f>
        <v>239675502.43000001</v>
      </c>
      <c r="E10" s="19">
        <f t="shared" ref="E10:F10" si="0">+E11+E12+E13</f>
        <v>110283694.14</v>
      </c>
      <c r="F10" s="19">
        <f t="shared" si="0"/>
        <v>110283694.14</v>
      </c>
    </row>
    <row r="11" spans="2:6" x14ac:dyDescent="0.2">
      <c r="B11" s="7"/>
      <c r="C11" s="9" t="s">
        <v>12</v>
      </c>
      <c r="D11" s="18">
        <v>124351838.77</v>
      </c>
      <c r="E11" s="18">
        <v>60650665.619999997</v>
      </c>
      <c r="F11" s="18">
        <v>60650665.619999997</v>
      </c>
    </row>
    <row r="12" spans="2:6" x14ac:dyDescent="0.2">
      <c r="B12" s="7"/>
      <c r="C12" s="9" t="s">
        <v>13</v>
      </c>
      <c r="D12" s="18">
        <v>122823663.66</v>
      </c>
      <c r="E12" s="18">
        <v>53612381.520000003</v>
      </c>
      <c r="F12" s="18">
        <v>53612381.520000003</v>
      </c>
    </row>
    <row r="13" spans="2:6" x14ac:dyDescent="0.2">
      <c r="B13" s="7"/>
      <c r="C13" s="9" t="s">
        <v>14</v>
      </c>
      <c r="D13" s="18">
        <v>-7500000</v>
      </c>
      <c r="E13" s="18">
        <v>-3979353</v>
      </c>
      <c r="F13" s="18">
        <v>-3979353</v>
      </c>
    </row>
    <row r="14" spans="2:6" x14ac:dyDescent="0.2">
      <c r="B14" s="7"/>
      <c r="C14" s="8"/>
      <c r="D14" s="18"/>
      <c r="E14" s="18"/>
      <c r="F14" s="18"/>
    </row>
    <row r="15" spans="2:6" ht="14.25" x14ac:dyDescent="0.2">
      <c r="B15" s="10"/>
      <c r="C15" s="21" t="s">
        <v>15</v>
      </c>
      <c r="D15" s="19">
        <f>+D16+D17</f>
        <v>239675502.43000001</v>
      </c>
      <c r="E15" s="19">
        <f t="shared" ref="E15:F15" si="1">+E16+E17</f>
        <v>137075475.34999999</v>
      </c>
      <c r="F15" s="19">
        <f t="shared" si="1"/>
        <v>107223685.64</v>
      </c>
    </row>
    <row r="16" spans="2:6" ht="25.5" x14ac:dyDescent="0.2">
      <c r="B16" s="7"/>
      <c r="C16" s="9" t="s">
        <v>16</v>
      </c>
      <c r="D16" s="18">
        <v>124351838.77</v>
      </c>
      <c r="E16" s="18">
        <v>61183099.07</v>
      </c>
      <c r="F16" s="18">
        <v>59858808.32</v>
      </c>
    </row>
    <row r="17" spans="2:6" ht="25.5" x14ac:dyDescent="0.2">
      <c r="B17" s="7"/>
      <c r="C17" s="9" t="s">
        <v>17</v>
      </c>
      <c r="D17" s="18">
        <v>115323663.66</v>
      </c>
      <c r="E17" s="18">
        <v>75892376.280000001</v>
      </c>
      <c r="F17" s="18">
        <v>47364877.32</v>
      </c>
    </row>
    <row r="18" spans="2:6" x14ac:dyDescent="0.2">
      <c r="B18" s="7"/>
      <c r="C18" s="8"/>
      <c r="D18" s="18"/>
      <c r="E18" s="18"/>
      <c r="F18" s="18"/>
    </row>
    <row r="19" spans="2:6" x14ac:dyDescent="0.2">
      <c r="B19" s="7"/>
      <c r="C19" s="21" t="s">
        <v>18</v>
      </c>
      <c r="D19" s="19">
        <f>+D20+D21</f>
        <v>0</v>
      </c>
      <c r="E19" s="19">
        <f>+E20+E21</f>
        <v>2419391.56</v>
      </c>
      <c r="F19" s="19">
        <f>+F20+F21</f>
        <v>2379391.56</v>
      </c>
    </row>
    <row r="20" spans="2:6" ht="25.5" x14ac:dyDescent="0.2">
      <c r="B20" s="7"/>
      <c r="C20" s="9" t="s">
        <v>19</v>
      </c>
      <c r="D20" s="18">
        <v>0</v>
      </c>
      <c r="E20" s="18">
        <v>2419391.56</v>
      </c>
      <c r="F20" s="18">
        <v>2379391.56</v>
      </c>
    </row>
    <row r="21" spans="2:6" ht="25.5" x14ac:dyDescent="0.2">
      <c r="B21" s="7"/>
      <c r="C21" s="9" t="s">
        <v>20</v>
      </c>
      <c r="D21" s="18">
        <v>0</v>
      </c>
      <c r="E21" s="18">
        <v>0</v>
      </c>
      <c r="F21" s="18">
        <v>0</v>
      </c>
    </row>
    <row r="22" spans="2:6" x14ac:dyDescent="0.2">
      <c r="B22" s="7"/>
      <c r="C22" s="8"/>
      <c r="D22" s="18"/>
      <c r="E22" s="18"/>
      <c r="F22" s="18"/>
    </row>
    <row r="23" spans="2:6" x14ac:dyDescent="0.2">
      <c r="B23" s="7"/>
      <c r="C23" s="21" t="s">
        <v>21</v>
      </c>
      <c r="D23" s="19">
        <f>+D10-D15+D19</f>
        <v>0</v>
      </c>
      <c r="E23" s="19">
        <f t="shared" ref="E23:F23" si="2">+E10-E15+E19</f>
        <v>-24372389.649999995</v>
      </c>
      <c r="F23" s="19">
        <f t="shared" si="2"/>
        <v>5439400.0600000005</v>
      </c>
    </row>
    <row r="24" spans="2:6" ht="25.5" x14ac:dyDescent="0.2">
      <c r="B24" s="7"/>
      <c r="C24" s="21" t="s">
        <v>22</v>
      </c>
      <c r="D24" s="19">
        <f>+D23-D13</f>
        <v>7500000</v>
      </c>
      <c r="E24" s="19">
        <f t="shared" ref="E24:F24" si="3">+E23-E13</f>
        <v>-20393036.649999995</v>
      </c>
      <c r="F24" s="19">
        <f t="shared" si="3"/>
        <v>9418753.0600000005</v>
      </c>
    </row>
    <row r="25" spans="2:6" ht="25.5" x14ac:dyDescent="0.2">
      <c r="B25" s="7"/>
      <c r="C25" s="21" t="s">
        <v>23</v>
      </c>
      <c r="D25" s="19">
        <f>+D24-D19</f>
        <v>7500000</v>
      </c>
      <c r="E25" s="19">
        <f t="shared" ref="E25:F25" si="4">+E24-E19</f>
        <v>-22812428.209999993</v>
      </c>
      <c r="F25" s="19">
        <f t="shared" si="4"/>
        <v>7039361.5</v>
      </c>
    </row>
    <row r="26" spans="2:6" ht="13.5" thickBot="1" x14ac:dyDescent="0.25">
      <c r="B26" s="11"/>
      <c r="C26" s="12"/>
      <c r="D26" s="17"/>
      <c r="E26" s="17"/>
      <c r="F26" s="17"/>
    </row>
    <row r="27" spans="2:6" ht="13.5" thickBot="1" x14ac:dyDescent="0.25">
      <c r="B27" s="4"/>
    </row>
    <row r="28" spans="2:6" ht="13.5" thickBot="1" x14ac:dyDescent="0.25">
      <c r="B28" s="36" t="s">
        <v>1</v>
      </c>
      <c r="C28" s="37"/>
      <c r="D28" s="13" t="s">
        <v>3</v>
      </c>
      <c r="E28" s="13" t="s">
        <v>2</v>
      </c>
      <c r="F28" s="13" t="s">
        <v>4</v>
      </c>
    </row>
    <row r="29" spans="2:6" x14ac:dyDescent="0.2">
      <c r="B29" s="7"/>
      <c r="C29" s="8"/>
      <c r="D29" s="8"/>
      <c r="E29" s="8"/>
      <c r="F29" s="8"/>
    </row>
    <row r="30" spans="2:6" ht="25.5" x14ac:dyDescent="0.2">
      <c r="B30" s="10"/>
      <c r="C30" s="21" t="s">
        <v>24</v>
      </c>
      <c r="D30" s="19">
        <f>+D31+D32</f>
        <v>6500000</v>
      </c>
      <c r="E30" s="19">
        <f t="shared" ref="E30:F30" si="5">+E31+E32</f>
        <v>1662967.85</v>
      </c>
      <c r="F30" s="19">
        <f t="shared" si="5"/>
        <v>1662967.85</v>
      </c>
    </row>
    <row r="31" spans="2:6" ht="25.5" x14ac:dyDescent="0.2">
      <c r="B31" s="7"/>
      <c r="C31" s="9" t="s">
        <v>25</v>
      </c>
      <c r="D31" s="18">
        <v>0</v>
      </c>
      <c r="E31" s="18">
        <v>0</v>
      </c>
      <c r="F31" s="18">
        <v>0</v>
      </c>
    </row>
    <row r="32" spans="2:6" ht="25.5" x14ac:dyDescent="0.2">
      <c r="B32" s="7"/>
      <c r="C32" s="9" t="s">
        <v>26</v>
      </c>
      <c r="D32" s="18">
        <v>6500000</v>
      </c>
      <c r="E32" s="18">
        <v>1662967.85</v>
      </c>
      <c r="F32" s="18">
        <v>1662967.85</v>
      </c>
    </row>
    <row r="33" spans="2:6" x14ac:dyDescent="0.2">
      <c r="B33" s="7"/>
      <c r="C33" s="8"/>
      <c r="D33" s="18"/>
      <c r="E33" s="18"/>
      <c r="F33" s="18"/>
    </row>
    <row r="34" spans="2:6" x14ac:dyDescent="0.2">
      <c r="B34" s="10"/>
      <c r="C34" s="21" t="s">
        <v>27</v>
      </c>
      <c r="D34" s="19">
        <f>+D25+D30</f>
        <v>14000000</v>
      </c>
      <c r="E34" s="19">
        <f t="shared" ref="E34:F34" si="6">+E25+E30</f>
        <v>-21149460.359999992</v>
      </c>
      <c r="F34" s="19">
        <f t="shared" si="6"/>
        <v>8702329.3499999996</v>
      </c>
    </row>
    <row r="35" spans="2:6" ht="13.5" thickBot="1" x14ac:dyDescent="0.25">
      <c r="B35" s="11"/>
      <c r="C35" s="12"/>
      <c r="D35" s="17"/>
      <c r="E35" s="17"/>
      <c r="F35" s="17"/>
    </row>
    <row r="36" spans="2:6" ht="13.5" thickBot="1" x14ac:dyDescent="0.25">
      <c r="B36" s="4"/>
    </row>
    <row r="37" spans="2:6" ht="12.75" customHeight="1" x14ac:dyDescent="0.2">
      <c r="B37" s="30" t="s">
        <v>1</v>
      </c>
      <c r="C37" s="31"/>
      <c r="D37" s="34" t="s">
        <v>28</v>
      </c>
      <c r="E37" s="34" t="s">
        <v>2</v>
      </c>
      <c r="F37" s="5" t="s">
        <v>8</v>
      </c>
    </row>
    <row r="38" spans="2:6" ht="13.5" thickBot="1" x14ac:dyDescent="0.25">
      <c r="B38" s="32"/>
      <c r="C38" s="33"/>
      <c r="D38" s="35"/>
      <c r="E38" s="35"/>
      <c r="F38" s="6" t="s">
        <v>4</v>
      </c>
    </row>
    <row r="39" spans="2:6" x14ac:dyDescent="0.2">
      <c r="B39" s="14"/>
      <c r="C39" s="8"/>
      <c r="D39" s="8"/>
      <c r="E39" s="8"/>
      <c r="F39" s="8"/>
    </row>
    <row r="40" spans="2:6" x14ac:dyDescent="0.2">
      <c r="B40" s="20"/>
      <c r="C40" s="21" t="s">
        <v>29</v>
      </c>
      <c r="D40" s="19">
        <f>+D41+D42</f>
        <v>0</v>
      </c>
      <c r="E40" s="19">
        <f t="shared" ref="E40:F40" si="7">+E41+E42</f>
        <v>0</v>
      </c>
      <c r="F40" s="19">
        <f t="shared" si="7"/>
        <v>0</v>
      </c>
    </row>
    <row r="41" spans="2:6" ht="25.5" x14ac:dyDescent="0.2">
      <c r="B41" s="14"/>
      <c r="C41" s="9" t="s">
        <v>30</v>
      </c>
      <c r="D41" s="18">
        <v>0</v>
      </c>
      <c r="E41" s="18">
        <v>0</v>
      </c>
      <c r="F41" s="18">
        <v>0</v>
      </c>
    </row>
    <row r="42" spans="2:6" ht="25.5" x14ac:dyDescent="0.2">
      <c r="B42" s="14"/>
      <c r="C42" s="9" t="s">
        <v>31</v>
      </c>
      <c r="D42" s="18">
        <v>0</v>
      </c>
      <c r="E42" s="18">
        <v>0</v>
      </c>
      <c r="F42" s="18">
        <v>0</v>
      </c>
    </row>
    <row r="43" spans="2:6" x14ac:dyDescent="0.2">
      <c r="B43" s="20"/>
      <c r="C43" s="21" t="s">
        <v>32</v>
      </c>
      <c r="D43" s="19">
        <f>+D44+D45</f>
        <v>7500000</v>
      </c>
      <c r="E43" s="19">
        <f t="shared" ref="E43:F43" si="8">+E44+E45</f>
        <v>3979353</v>
      </c>
      <c r="F43" s="19">
        <f t="shared" si="8"/>
        <v>3979353</v>
      </c>
    </row>
    <row r="44" spans="2:6" ht="25.5" x14ac:dyDescent="0.2">
      <c r="B44" s="14"/>
      <c r="C44" s="9" t="s">
        <v>33</v>
      </c>
      <c r="D44" s="18">
        <v>0</v>
      </c>
      <c r="E44" s="18">
        <v>0</v>
      </c>
      <c r="F44" s="18">
        <v>0</v>
      </c>
    </row>
    <row r="45" spans="2:6" ht="25.5" x14ac:dyDescent="0.2">
      <c r="B45" s="14"/>
      <c r="C45" s="9" t="s">
        <v>34</v>
      </c>
      <c r="D45" s="18">
        <v>7500000</v>
      </c>
      <c r="E45" s="18">
        <v>3979353</v>
      </c>
      <c r="F45" s="18">
        <v>3979353</v>
      </c>
    </row>
    <row r="46" spans="2:6" x14ac:dyDescent="0.2">
      <c r="B46" s="14"/>
      <c r="C46" s="8"/>
      <c r="D46" s="18"/>
      <c r="E46" s="18"/>
      <c r="F46" s="18"/>
    </row>
    <row r="47" spans="2:6" ht="12.75" customHeight="1" x14ac:dyDescent="0.2">
      <c r="B47" s="26"/>
      <c r="C47" s="28" t="s">
        <v>35</v>
      </c>
      <c r="D47" s="22">
        <f>+D40-D43</f>
        <v>-7500000</v>
      </c>
      <c r="E47" s="22">
        <f t="shared" ref="E47:F47" si="9">+E40-E43</f>
        <v>-3979353</v>
      </c>
      <c r="F47" s="22">
        <f t="shared" si="9"/>
        <v>-3979353</v>
      </c>
    </row>
    <row r="48" spans="2:6" ht="13.5" thickBot="1" x14ac:dyDescent="0.25">
      <c r="B48" s="27"/>
      <c r="C48" s="29"/>
      <c r="D48" s="23"/>
      <c r="E48" s="23"/>
      <c r="F48" s="23"/>
    </row>
    <row r="49" spans="2:6" ht="13.5" thickBot="1" x14ac:dyDescent="0.25">
      <c r="B49" s="4"/>
    </row>
    <row r="50" spans="2:6" x14ac:dyDescent="0.2">
      <c r="B50" s="30" t="s">
        <v>1</v>
      </c>
      <c r="C50" s="31"/>
      <c r="D50" s="5" t="s">
        <v>7</v>
      </c>
      <c r="E50" s="34" t="s">
        <v>2</v>
      </c>
      <c r="F50" s="5" t="s">
        <v>8</v>
      </c>
    </row>
    <row r="51" spans="2:6" ht="13.5" thickBot="1" x14ac:dyDescent="0.25">
      <c r="B51" s="32"/>
      <c r="C51" s="33"/>
      <c r="D51" s="6" t="s">
        <v>3</v>
      </c>
      <c r="E51" s="35"/>
      <c r="F51" s="6" t="s">
        <v>4</v>
      </c>
    </row>
    <row r="52" spans="2:6" x14ac:dyDescent="0.2">
      <c r="B52" s="24"/>
      <c r="C52" s="25"/>
      <c r="D52" s="8"/>
      <c r="E52" s="8"/>
      <c r="F52" s="8"/>
    </row>
    <row r="53" spans="2:6" x14ac:dyDescent="0.2">
      <c r="B53" s="14"/>
      <c r="C53" s="8" t="s">
        <v>36</v>
      </c>
      <c r="D53" s="18">
        <v>124351838.77</v>
      </c>
      <c r="E53" s="18">
        <v>60650665.619999997</v>
      </c>
      <c r="F53" s="18">
        <v>60650665.619999997</v>
      </c>
    </row>
    <row r="54" spans="2:6" ht="25.5" x14ac:dyDescent="0.2">
      <c r="B54" s="14"/>
      <c r="C54" s="8" t="s">
        <v>37</v>
      </c>
      <c r="D54" s="18">
        <f>+D55-D56</f>
        <v>0</v>
      </c>
      <c r="E54" s="18">
        <f>+E55-E56</f>
        <v>0</v>
      </c>
      <c r="F54" s="18">
        <f>+F55-F56</f>
        <v>0</v>
      </c>
    </row>
    <row r="55" spans="2:6" ht="25.5" x14ac:dyDescent="0.2">
      <c r="B55" s="14"/>
      <c r="C55" s="9" t="s">
        <v>30</v>
      </c>
      <c r="D55" s="18">
        <v>0</v>
      </c>
      <c r="E55" s="18">
        <v>0</v>
      </c>
      <c r="F55" s="18">
        <v>0</v>
      </c>
    </row>
    <row r="56" spans="2:6" ht="25.5" x14ac:dyDescent="0.2">
      <c r="B56" s="14"/>
      <c r="C56" s="9" t="s">
        <v>33</v>
      </c>
      <c r="D56" s="18">
        <v>0</v>
      </c>
      <c r="E56" s="18">
        <v>0</v>
      </c>
      <c r="F56" s="18">
        <v>0</v>
      </c>
    </row>
    <row r="57" spans="2:6" x14ac:dyDescent="0.2">
      <c r="B57" s="14"/>
      <c r="C57" s="8"/>
      <c r="D57" s="18"/>
      <c r="E57" s="18"/>
      <c r="F57" s="18"/>
    </row>
    <row r="58" spans="2:6" ht="25.5" x14ac:dyDescent="0.2">
      <c r="B58" s="14"/>
      <c r="C58" s="8" t="s">
        <v>16</v>
      </c>
      <c r="D58" s="18">
        <v>124351838.77</v>
      </c>
      <c r="E58" s="18">
        <v>61183099.07</v>
      </c>
      <c r="F58" s="18">
        <v>59858808.32</v>
      </c>
    </row>
    <row r="59" spans="2:6" x14ac:dyDescent="0.2">
      <c r="B59" s="14"/>
      <c r="C59" s="8"/>
      <c r="D59" s="18"/>
      <c r="E59" s="18"/>
      <c r="F59" s="18"/>
    </row>
    <row r="60" spans="2:6" ht="25.5" x14ac:dyDescent="0.2">
      <c r="B60" s="14"/>
      <c r="C60" s="8" t="s">
        <v>19</v>
      </c>
      <c r="D60" s="18"/>
      <c r="E60" s="18">
        <v>2419391.56</v>
      </c>
      <c r="F60" s="18">
        <v>2379391.56</v>
      </c>
    </row>
    <row r="61" spans="2:6" x14ac:dyDescent="0.2">
      <c r="B61" s="14"/>
      <c r="C61" s="8"/>
      <c r="D61" s="18"/>
      <c r="E61" s="18"/>
      <c r="F61" s="18"/>
    </row>
    <row r="62" spans="2:6" ht="25.5" x14ac:dyDescent="0.2">
      <c r="B62" s="20"/>
      <c r="C62" s="21" t="s">
        <v>38</v>
      </c>
      <c r="D62" s="19">
        <f>+D53+D54-D58+D60</f>
        <v>0</v>
      </c>
      <c r="E62" s="19">
        <f t="shared" ref="E62:F62" si="10">+E53+E54-E58+E60</f>
        <v>1886958.1099999971</v>
      </c>
      <c r="F62" s="19">
        <f t="shared" si="10"/>
        <v>3171248.8599999971</v>
      </c>
    </row>
    <row r="63" spans="2:6" ht="12.75" customHeight="1" x14ac:dyDescent="0.2">
      <c r="B63" s="20"/>
      <c r="C63" s="21" t="s">
        <v>39</v>
      </c>
      <c r="D63" s="19">
        <f>+D62-D54</f>
        <v>0</v>
      </c>
      <c r="E63" s="19">
        <f t="shared" ref="E63:F63" si="11">+E62-E54</f>
        <v>1886958.1099999971</v>
      </c>
      <c r="F63" s="19">
        <f t="shared" si="11"/>
        <v>3171248.8599999971</v>
      </c>
    </row>
    <row r="64" spans="2:6" ht="13.5" thickBot="1" x14ac:dyDescent="0.25">
      <c r="B64" s="15"/>
      <c r="C64" s="12"/>
      <c r="D64" s="17"/>
      <c r="E64" s="17"/>
      <c r="F64" s="17"/>
    </row>
    <row r="65" spans="2:6" ht="13.5" thickBot="1" x14ac:dyDescent="0.25">
      <c r="B65" s="4"/>
    </row>
    <row r="66" spans="2:6" ht="12.75" customHeight="1" x14ac:dyDescent="0.2">
      <c r="B66" s="30" t="s">
        <v>1</v>
      </c>
      <c r="C66" s="31"/>
      <c r="D66" s="34" t="s">
        <v>28</v>
      </c>
      <c r="E66" s="34" t="s">
        <v>2</v>
      </c>
      <c r="F66" s="5" t="s">
        <v>8</v>
      </c>
    </row>
    <row r="67" spans="2:6" ht="13.5" thickBot="1" x14ac:dyDescent="0.25">
      <c r="B67" s="32"/>
      <c r="C67" s="33"/>
      <c r="D67" s="35"/>
      <c r="E67" s="35"/>
      <c r="F67" s="6" t="s">
        <v>4</v>
      </c>
    </row>
    <row r="68" spans="2:6" x14ac:dyDescent="0.2">
      <c r="B68" s="24"/>
      <c r="C68" s="25"/>
      <c r="D68" s="16"/>
      <c r="E68" s="16"/>
      <c r="F68" s="16"/>
    </row>
    <row r="69" spans="2:6" x14ac:dyDescent="0.2">
      <c r="B69" s="14"/>
      <c r="C69" s="8" t="s">
        <v>13</v>
      </c>
      <c r="D69" s="18">
        <v>122823663.66</v>
      </c>
      <c r="E69" s="18">
        <v>53612381.520000003</v>
      </c>
      <c r="F69" s="18">
        <v>53612381.520000003</v>
      </c>
    </row>
    <row r="70" spans="2:6" ht="25.5" x14ac:dyDescent="0.2">
      <c r="B70" s="14"/>
      <c r="C70" s="8" t="s">
        <v>40</v>
      </c>
      <c r="D70" s="18">
        <f>+D71-D72</f>
        <v>-7500000</v>
      </c>
      <c r="E70" s="18">
        <f>+E71-E72</f>
        <v>-3979353</v>
      </c>
      <c r="F70" s="18">
        <f>+F71-F72</f>
        <v>-3979353</v>
      </c>
    </row>
    <row r="71" spans="2:6" ht="25.5" x14ac:dyDescent="0.2">
      <c r="B71" s="14"/>
      <c r="C71" s="9" t="s">
        <v>31</v>
      </c>
      <c r="D71" s="18">
        <v>0</v>
      </c>
      <c r="E71" s="18">
        <v>0</v>
      </c>
      <c r="F71" s="18">
        <v>0</v>
      </c>
    </row>
    <row r="72" spans="2:6" ht="25.5" x14ac:dyDescent="0.2">
      <c r="B72" s="14"/>
      <c r="C72" s="9" t="s">
        <v>34</v>
      </c>
      <c r="D72" s="18">
        <v>7500000</v>
      </c>
      <c r="E72" s="18">
        <v>3979353</v>
      </c>
      <c r="F72" s="18">
        <v>3979353</v>
      </c>
    </row>
    <row r="73" spans="2:6" x14ac:dyDescent="0.2">
      <c r="B73" s="14"/>
      <c r="C73" s="8"/>
      <c r="D73" s="18"/>
      <c r="E73" s="18"/>
      <c r="F73" s="18"/>
    </row>
    <row r="74" spans="2:6" ht="25.5" x14ac:dyDescent="0.2">
      <c r="B74" s="14"/>
      <c r="C74" s="8" t="s">
        <v>41</v>
      </c>
      <c r="D74" s="18">
        <v>115323663.66</v>
      </c>
      <c r="E74" s="18">
        <v>75892376.280000001</v>
      </c>
      <c r="F74" s="18">
        <v>47364877.32</v>
      </c>
    </row>
    <row r="75" spans="2:6" x14ac:dyDescent="0.2">
      <c r="B75" s="14"/>
      <c r="C75" s="8"/>
      <c r="D75" s="18"/>
      <c r="E75" s="18"/>
      <c r="F75" s="18"/>
    </row>
    <row r="76" spans="2:6" ht="12.75" customHeight="1" x14ac:dyDescent="0.2">
      <c r="B76" s="14"/>
      <c r="C76" s="8" t="s">
        <v>20</v>
      </c>
      <c r="D76" s="18"/>
      <c r="E76" s="18">
        <v>0</v>
      </c>
      <c r="F76" s="18">
        <v>0</v>
      </c>
    </row>
    <row r="77" spans="2:6" x14ac:dyDescent="0.2">
      <c r="B77" s="14"/>
      <c r="C77" s="8"/>
      <c r="D77" s="18"/>
      <c r="E77" s="18"/>
      <c r="F77" s="18"/>
    </row>
    <row r="78" spans="2:6" ht="25.5" x14ac:dyDescent="0.2">
      <c r="B78" s="20"/>
      <c r="C78" s="21" t="s">
        <v>42</v>
      </c>
      <c r="D78" s="19">
        <f>+D69+D70-D74+D76</f>
        <v>0</v>
      </c>
      <c r="E78" s="19">
        <f>+E69+E70-E74+E76</f>
        <v>-26259347.759999998</v>
      </c>
      <c r="F78" s="19">
        <f>+F69+F70-F74+F76</f>
        <v>2268151.200000003</v>
      </c>
    </row>
    <row r="79" spans="2:6" ht="12.75" customHeight="1" x14ac:dyDescent="0.2">
      <c r="B79" s="26"/>
      <c r="C79" s="28" t="s">
        <v>43</v>
      </c>
      <c r="D79" s="22">
        <f>+D78-D70</f>
        <v>7500000</v>
      </c>
      <c r="E79" s="22">
        <f>+E78-E70</f>
        <v>-22279994.759999998</v>
      </c>
      <c r="F79" s="22">
        <f>+F78-F70</f>
        <v>6247504.200000003</v>
      </c>
    </row>
    <row r="80" spans="2:6" ht="13.5" thickBot="1" x14ac:dyDescent="0.25">
      <c r="B80" s="27"/>
      <c r="C80" s="29"/>
      <c r="D80" s="23"/>
      <c r="E80" s="23"/>
      <c r="F80" s="23"/>
    </row>
  </sheetData>
  <mergeCells count="27">
    <mergeCell ref="B2:F2"/>
    <mergeCell ref="B3:F3"/>
    <mergeCell ref="B4:F4"/>
    <mergeCell ref="B5:F5"/>
    <mergeCell ref="B7:C8"/>
    <mergeCell ref="E7:E8"/>
    <mergeCell ref="B28:C28"/>
    <mergeCell ref="B37:C38"/>
    <mergeCell ref="D37:D38"/>
    <mergeCell ref="E37:E38"/>
    <mergeCell ref="B47:B48"/>
    <mergeCell ref="C47:C48"/>
    <mergeCell ref="D47:D48"/>
    <mergeCell ref="E47:E48"/>
    <mergeCell ref="F47:F48"/>
    <mergeCell ref="B50:C51"/>
    <mergeCell ref="E50:E51"/>
    <mergeCell ref="B52:C52"/>
    <mergeCell ref="B66:C67"/>
    <mergeCell ref="D66:D67"/>
    <mergeCell ref="E66:E67"/>
    <mergeCell ref="F79:F80"/>
    <mergeCell ref="B68:C68"/>
    <mergeCell ref="B79:B80"/>
    <mergeCell ref="C79:C80"/>
    <mergeCell ref="D79:D80"/>
    <mergeCell ref="E79:E80"/>
  </mergeCells>
  <pageMargins left="0.70866141732283472" right="0.51181102362204722" top="0.15748031496062992" bottom="0.74803149606299213" header="0.31496062992125984" footer="0.31496062992125984"/>
  <pageSetup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BP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Sony</cp:lastModifiedBy>
  <cp:lastPrinted>2021-07-29T03:48:41Z</cp:lastPrinted>
  <dcterms:created xsi:type="dcterms:W3CDTF">2020-04-14T23:33:45Z</dcterms:created>
  <dcterms:modified xsi:type="dcterms:W3CDTF">2021-07-29T03:49:08Z</dcterms:modified>
</cp:coreProperties>
</file>